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Request" sheetId="2" state="visible" r:id="rId4"/>
    <sheet name="Data" sheetId="3" state="visible" r:id="rId5"/>
    <sheet name="Datasets" sheetId="4" state="visible" r:id="rId6"/>
  </sheets>
  <definedNames>
    <definedName function="false" hidden="false" name="EOX_DATASETS" vbProcedure="false">Datasets!$A$2:$A$19</definedName>
    <definedName function="false" hidden="false" name="EOX_KEY" vbProcedure="false">Request!$B$5</definedName>
    <definedName function="false" hidden="false" name="EOX_URL" vbProcedure="false">Request!$B$18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Treat this workbook like a password once your key is in it.</t>
        </r>
      </text>
    </comment>
  </commentList>
</comments>
</file>

<file path=xl/sharedStrings.xml><?xml version="1.0" encoding="utf-8"?>
<sst xmlns="http://schemas.openxmlformats.org/spreadsheetml/2006/main" count="205" uniqueCount="138">
  <si>
    <t xml:space="preserve">EOX Market Data API - Excel template</t>
  </si>
  <si>
    <t xml:space="preserve">One-time setup (about 2 minutes)</t>
  </si>
  <si>
    <t xml:space="preserve">1. Request tab: paste your API key into the yellow API key cell, and pick a dataset and request.</t>
  </si>
  <si>
    <t xml:space="preserve">2. Data &gt; Get Data &gt; From Other Sources &gt; Blank Query. In Power Query: Home &gt; Advanced Editor.</t>
  </si>
  <si>
    <t xml:space="preserve">3. Replace everything with the query below (also in EOX_PowerQuery.m), click Done.</t>
  </si>
  <si>
    <t xml:space="preserve">4. If asked about privacy levels: File &gt; Options and settings &gt; Query Options &gt; Privacy &gt; 'Ignore the Privacy Levels' (or set both sources to Organizational).</t>
  </si>
  <si>
    <t xml:space="preserve">5. Rename the query EOX, then Home &gt; Close &amp; Load To... &gt; Table &gt; existing worksheet: Data!$A$3.</t>
  </si>
  <si>
    <t xml:space="preserve">Every day</t>
  </si>
  <si>
    <t xml:space="preserve">Change any yellow cell on the Request tab if you like, then Data &gt; Refresh All. That's it.</t>
  </si>
  <si>
    <t xml:space="preserve">Want several pulls? Copy the Request tab, give the copy's cells new names (Formulas &gt; Name Manager), and duplicate the query pointing at them.</t>
  </si>
  <si>
    <t xml:space="preserve">Power Query (copy everything below into the Advanced Editor)</t>
  </si>
  <si>
    <t xml:space="preserve">// EOX Market Data API -&gt; Excel table (Power Query).</t>
  </si>
  <si>
    <t xml:space="preserve">// Reads the URL and your key from the named cells EOX_URL and EOX_KEY in EOX_API_Template.xlsx,</t>
  </si>
  <si>
    <t xml:space="preserve">// sends the key as a header (it never appears in the URL), and returns the CSV as a table.</t>
  </si>
  <si>
    <t xml:space="preserve">// Setup: Data &gt; Get Data &gt; From Other Sources &gt; Blank Query &gt; Advanced Editor &gt; paste this &gt; Done &gt;</t>
  </si>
  <si>
    <t xml:space="preserve">//        Close &amp; Load To... &gt; Table on the Data sheet. Then Data &gt; Refresh All whenever you want new data.</t>
  </si>
  <si>
    <t xml:space="preserve">let</t>
  </si>
  <si>
    <t xml:space="preserve">    Url    = Excel.CurrentWorkbook(){[Name = "EOX_URL"]}[Content]{0}[Column1],</t>
  </si>
  <si>
    <t xml:space="preserve">    Key    = Excel.CurrentWorkbook(){[Name = "EOX_KEY"]}[Content]{0}[Column1],</t>
  </si>
  <si>
    <t xml:space="preserve">    Raw    = Web.Contents(Url, [Headers = [#"X-API-Key" = Key], ManualStatusHandling = {401, 403, 404, 422, 429}]),</t>
  </si>
  <si>
    <t xml:space="preserve">    Status = Value.Metadata(Raw)[Response.Status],</t>
  </si>
  <si>
    <t xml:space="preserve">    Result =</t>
  </si>
  <si>
    <t xml:space="preserve">        if Status &lt;&gt; 200 then</t>
  </si>
  <si>
    <t xml:space="preserve">            error Error.Record("EOX API " &amp; Text.From(Status), Json.Document(Raw)[detail])</t>
  </si>
  <si>
    <t xml:space="preserve">        else</t>
  </si>
  <si>
    <t xml:space="preserve">            Table.PromoteHeaders(</t>
  </si>
  <si>
    <t xml:space="preserve">                Csv.Document(Raw, [Delimiter = ",", Encoding = 65001, QuoteStyle = QuoteStyle.Csv]),</t>
  </si>
  <si>
    <t xml:space="preserve">                [PromoteAllScalars = true])</t>
  </si>
  <si>
    <t xml:space="preserve">in</t>
  </si>
  <si>
    <t xml:space="preserve">    Result</t>
  </si>
  <si>
    <t xml:space="preserve">Without Power Query: the API also takes the key as &amp;api_key=... on the URL, so Data &gt; From Web with the URL works too -- but then the key is inside the URL, so keep that workbook private.</t>
  </si>
  <si>
    <t xml:space="preserve">EOX Market Data API request</t>
  </si>
  <si>
    <t xml:space="preserve">Yellow cells are yours to edit. Blue text is an example; replace it. Then Data &gt; Refresh All.</t>
  </si>
  <si>
    <t xml:space="preserve">helpers</t>
  </si>
  <si>
    <t xml:space="preserve">API address</t>
  </si>
  <si>
    <t xml:space="preserve">https://api.eoxlive.com</t>
  </si>
  <si>
    <t xml:space="preserve">Leave as is unless EOX tells you otherwise.</t>
  </si>
  <si>
    <t xml:space="preserve">API key</t>
  </si>
  <si>
    <t xml:space="preserve">paste your eox_... key here</t>
  </si>
  <si>
    <t xml:space="preserve">Your personal key. Sent as a header, never put in the URL.</t>
  </si>
  <si>
    <t xml:space="preserve">Dataset</t>
  </si>
  <si>
    <t xml:space="preserve">power</t>
  </si>
  <si>
    <t xml:space="preserve">Pick from the list (see the Datasets tab).</t>
  </si>
  <si>
    <t xml:space="preserve">Request</t>
  </si>
  <si>
    <t xml:space="preserve">curve</t>
  </si>
  <si>
    <t xml:space="preserve">curve = one date;  history = across dates;  file = the full EOD file for a date.</t>
  </si>
  <si>
    <t xml:space="preserve">Curve date</t>
  </si>
  <si>
    <t xml:space="preserve">latest</t>
  </si>
  <si>
    <t xml:space="preserve">YYYY-MM-DD or latest. Used by curve and file.</t>
  </si>
  <si>
    <t xml:space="preserve">Curves</t>
  </si>
  <si>
    <t xml:space="preserve">JZP,BXO</t>
  </si>
  <si>
    <t xml:space="preserve">Comma-separated curve codes (market / location codes). Blank = all.</t>
  </si>
  <si>
    <t xml:space="preserve">Tenors</t>
  </si>
  <si>
    <t xml:space="preserve">M01-M24</t>
  </si>
  <si>
    <t xml:space="preserve">e.g. M01-M24, or M01,Q11-Q14,C01. Blank = all.</t>
  </si>
  <si>
    <t xml:space="preserve">Contracts starting from</t>
  </si>
  <si>
    <t xml:space="preserve">Optional, YYYY-MM-DD.</t>
  </si>
  <si>
    <t xml:space="preserve">Contracts starting to</t>
  </si>
  <si>
    <t xml:space="preserve">History start</t>
  </si>
  <si>
    <t xml:space="preserve">history only: first curve date, YYYY-MM-DD.</t>
  </si>
  <si>
    <t xml:space="preserve">History end</t>
  </si>
  <si>
    <t xml:space="preserve">history only: last curve date, YYYY-MM-DD.</t>
  </si>
  <si>
    <t xml:space="preserve">Layout</t>
  </si>
  <si>
    <t xml:space="preserve">wide</t>
  </si>
  <si>
    <t xml:space="preserve">wide = grid (tenors or dates down, curves across);  long = one row per price.</t>
  </si>
  <si>
    <t xml:space="preserve">Value (wide only)</t>
  </si>
  <si>
    <t xml:space="preserve">mid</t>
  </si>
  <si>
    <t xml:space="preserve">Which number fills the grid: see Value columns on the Datasets tab.</t>
  </si>
  <si>
    <t xml:space="preserve">Request URL (built for you)</t>
  </si>
  <si>
    <t xml:space="preserve">Example (as filled in)</t>
  </si>
  <si>
    <t xml:space="preserve">power, curve, latest, JZP,BXO, M01-M24, wide, mid  -&gt;  a 24-row grid of JZP and BXO mids for the latest curve date</t>
  </si>
  <si>
    <t xml:space="preserve">Power Query loads the result here (see Start Here). Data &gt; Refresh All updates it.</t>
  </si>
  <si>
    <t xml:space="preserve">Title</t>
  </si>
  <si>
    <t xml:space="preserve">Included with</t>
  </si>
  <si>
    <t xml:space="preserve">Curve parameter</t>
  </si>
  <si>
    <t xml:space="preserve">Tenor parameter</t>
  </si>
  <si>
    <t xml:space="preserve">Other filters</t>
  </si>
  <si>
    <t xml:space="preserve">Value columns</t>
  </si>
  <si>
    <t xml:space="preserve">natural_gas</t>
  </si>
  <si>
    <t xml:space="preserve">Natural Gas Forwards</t>
  </si>
  <si>
    <t xml:space="preserve">market_code</t>
  </si>
  <si>
    <t xml:space="preserve">time_key</t>
  </si>
  <si>
    <t xml:space="preserve">region, market, term</t>
  </si>
  <si>
    <t xml:space="preserve">mid, bid, ask, fp</t>
  </si>
  <si>
    <t xml:space="preserve">Power Forwards</t>
  </si>
  <si>
    <t xml:space="preserve">iso, market, peak_hour, term</t>
  </si>
  <si>
    <t xml:space="preserve">mid, bid, ask, atc, hr</t>
  </si>
  <si>
    <t xml:space="preserve">refined_products</t>
  </si>
  <si>
    <t xml:space="preserve">Refined Products Forwards</t>
  </si>
  <si>
    <t xml:space="preserve">location_code</t>
  </si>
  <si>
    <t xml:space="preserve">location, term</t>
  </si>
  <si>
    <t xml:space="preserve">mid, bid, ask</t>
  </si>
  <si>
    <t xml:space="preserve">ngl</t>
  </si>
  <si>
    <t xml:space="preserve">NGL Forwards</t>
  </si>
  <si>
    <t xml:space="preserve">natural_gas_vol</t>
  </si>
  <si>
    <t xml:space="preserve">Natural Gas Implied Volatility</t>
  </si>
  <si>
    <t xml:space="preserve">contract_num</t>
  </si>
  <si>
    <t xml:space="preserve">type, type_code, basis, call_put</t>
  </si>
  <si>
    <t xml:space="preserve">power_vol</t>
  </si>
  <si>
    <t xml:space="preserve">Power Implied Volatility</t>
  </si>
  <si>
    <t xml:space="preserve">market, impl_quote_hist, atm_diff</t>
  </si>
  <si>
    <t xml:space="preserve">mid_vol_lamda, bid_vol_ewma, ask_vol_30_day, mid_quote_20_day, bid_quote_10_day, ask_quote_5_day</t>
  </si>
  <si>
    <t xml:space="preserve">crude</t>
  </si>
  <si>
    <t xml:space="preserve">Crude Oil Forwards</t>
  </si>
  <si>
    <t xml:space="preserve">heat_rates</t>
  </si>
  <si>
    <t xml:space="preserve">Heat Rates</t>
  </si>
  <si>
    <t xml:space="preserve">iso, market, peak_hour, gas_hub</t>
  </si>
  <si>
    <t xml:space="preserve">basis_mid, basis_bid, basis_ask, nymex_mid, atc_basis, atc_nymex</t>
  </si>
  <si>
    <t xml:space="preserve">correlations</t>
  </si>
  <si>
    <t xml:space="preserve">Correlations</t>
  </si>
  <si>
    <t xml:space="preserve">market, nymex_basis, days</t>
  </si>
  <si>
    <t xml:space="preserve">correlation_coef</t>
  </si>
  <si>
    <t xml:space="preserve">cfd</t>
  </si>
  <si>
    <t xml:space="preserve">CFD Forwards</t>
  </si>
  <si>
    <t xml:space="preserve">product</t>
  </si>
  <si>
    <t xml:space="preserve">price</t>
  </si>
  <si>
    <t xml:space="preserve">coal</t>
  </si>
  <si>
    <t xml:space="preserve">Coal Forwards</t>
  </si>
  <si>
    <t xml:space="preserve">freight</t>
  </si>
  <si>
    <t xml:space="preserve">Freight Forwards</t>
  </si>
  <si>
    <t xml:space="preserve">eu_gas_power</t>
  </si>
  <si>
    <t xml:space="preserve">EU Gas and Power Forwards</t>
  </si>
  <si>
    <t xml:space="preserve">location, region, peak, g_p, term</t>
  </si>
  <si>
    <t xml:space="preserve">mid, bid, ask, spark</t>
  </si>
  <si>
    <t xml:space="preserve">ag_softs</t>
  </si>
  <si>
    <t xml:space="preserve">AG &amp; Softs Forwards</t>
  </si>
  <si>
    <t xml:space="preserve">location, product, category, term</t>
  </si>
  <si>
    <t xml:space="preserve">power_20yr</t>
  </si>
  <si>
    <t xml:space="preserve">Power Forwards (20-year)</t>
  </si>
  <si>
    <t xml:space="preserve">natural_gas_20yr</t>
  </si>
  <si>
    <t xml:space="preserve">Natural Gas Forwards (20-year)</t>
  </si>
  <si>
    <t xml:space="preserve">power_vol_pjm</t>
  </si>
  <si>
    <t xml:space="preserve">Power Vol Surface - PJM</t>
  </si>
  <si>
    <t xml:space="preserve">location</t>
  </si>
  <si>
    <t xml:space="preserve">strike</t>
  </si>
  <si>
    <t xml:space="preserve">moneyness, risk_free, future, call, put, mid, call_prem, put_prem, call_sett, put_sett</t>
  </si>
  <si>
    <t xml:space="preserve">power_vol_pmx</t>
  </si>
  <si>
    <t xml:space="preserve">Power Vol Surface - PMX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</si>
</sst>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0"/>
      <name val="Consolas"/>
      <family val="0"/>
      <charset val="1"/>
    </font>
    <font>
      <i val="true"/>
      <sz val="11"/>
      <color rgb="FF595959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95959"/>
      <name val="Arial"/>
      <family val="0"/>
      <charset val="1"/>
    </font>
    <font>
      <sz val="11"/>
      <color rgb="FF000000"/>
      <name val="Arial"/>
      <family val="0"/>
      <charset val="1"/>
    </font>
    <font>
      <sz val="10"/>
      <name val="Arial"/>
      <family val="2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4" t="s">
        <v>11</v>
      </c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4" t="s">
        <v>13</v>
      </c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4" t="s">
        <v>15</v>
      </c>
    </row>
    <row r="20" customFormat="false" ht="15" hidden="false" customHeight="false" outlineLevel="0" collapsed="false">
      <c r="A20" s="4" t="s">
        <v>16</v>
      </c>
    </row>
    <row r="21" customFormat="false" ht="15" hidden="false" customHeight="false" outlineLevel="0" collapsed="false">
      <c r="A21" s="4" t="s">
        <v>17</v>
      </c>
    </row>
    <row r="22" customFormat="false" ht="15" hidden="false" customHeight="false" outlineLevel="0" collapsed="false">
      <c r="A22" s="4" t="s">
        <v>18</v>
      </c>
    </row>
    <row r="23" customFormat="false" ht="15" hidden="false" customHeight="false" outlineLevel="0" collapsed="false">
      <c r="A23" s="4" t="s">
        <v>19</v>
      </c>
    </row>
    <row r="24" customFormat="false" ht="15" hidden="false" customHeight="false" outlineLevel="0" collapsed="false">
      <c r="A24" s="4" t="s">
        <v>20</v>
      </c>
    </row>
    <row r="25" customFormat="false" ht="15" hidden="false" customHeight="false" outlineLevel="0" collapsed="false">
      <c r="A25" s="4" t="s">
        <v>21</v>
      </c>
    </row>
    <row r="26" customFormat="false" ht="15" hidden="false" customHeight="false" outlineLevel="0" collapsed="false">
      <c r="A26" s="4" t="s">
        <v>22</v>
      </c>
    </row>
    <row r="27" customFormat="false" ht="15" hidden="false" customHeight="false" outlineLevel="0" collapsed="false">
      <c r="A27" s="4" t="s">
        <v>23</v>
      </c>
    </row>
    <row r="28" customFormat="false" ht="15" hidden="false" customHeight="false" outlineLevel="0" collapsed="false">
      <c r="A28" s="4" t="s">
        <v>24</v>
      </c>
    </row>
    <row r="29" customFormat="false" ht="15" hidden="false" customHeight="false" outlineLevel="0" collapsed="false">
      <c r="A29" s="4" t="s">
        <v>25</v>
      </c>
    </row>
    <row r="30" customFormat="false" ht="15" hidden="false" customHeight="false" outlineLevel="0" collapsed="false">
      <c r="A30" s="4" t="s">
        <v>26</v>
      </c>
    </row>
    <row r="31" customFormat="false" ht="15" hidden="false" customHeight="false" outlineLevel="0" collapsed="false">
      <c r="A31" s="4" t="s">
        <v>27</v>
      </c>
    </row>
    <row r="32" customFormat="false" ht="15" hidden="false" customHeight="false" outlineLevel="0" collapsed="false">
      <c r="A32" s="4" t="s">
        <v>28</v>
      </c>
    </row>
    <row r="33" customFormat="false" ht="15" hidden="false" customHeight="false" outlineLevel="0" collapsed="false">
      <c r="A33" s="4" t="s">
        <v>29</v>
      </c>
    </row>
    <row r="35" customFormat="false" ht="15" hidden="false" customHeight="false" outlineLevel="0" collapsed="false">
      <c r="A35" s="5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4"/>
    <col collapsed="false" customWidth="true" hidden="false" outlineLevel="0" max="3" min="3" style="0" width="70"/>
    <col collapsed="false" customWidth="true" hidden="true" outlineLevel="0" max="5" min="5" style="0" width="13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5" t="s">
        <v>32</v>
      </c>
    </row>
    <row r="3" customFormat="false" ht="15" hidden="false" customHeight="false" outlineLevel="0" collapsed="false">
      <c r="E3" s="0" t="s">
        <v>33</v>
      </c>
    </row>
    <row r="4" customFormat="false" ht="15" hidden="false" customHeight="false" outlineLevel="0" collapsed="false">
      <c r="A4" s="2" t="s">
        <v>34</v>
      </c>
      <c r="B4" s="6" t="s">
        <v>35</v>
      </c>
      <c r="C4" s="7" t="s">
        <v>36</v>
      </c>
      <c r="E4" s="0" t="str">
        <f aca="false">IFERROR(INDEX(Datasets!$D:$D,MATCH($B$6,Datasets!$A:$A,0)),"")</f>
        <v>market_code</v>
      </c>
    </row>
    <row r="5" customFormat="false" ht="15" hidden="false" customHeight="false" outlineLevel="0" collapsed="false">
      <c r="A5" s="2" t="s">
        <v>37</v>
      </c>
      <c r="B5" s="6" t="s">
        <v>38</v>
      </c>
      <c r="C5" s="7" t="s">
        <v>39</v>
      </c>
      <c r="E5" s="0" t="str">
        <f aca="false">IFERROR(INDEX(Datasets!$E:$E,MATCH($B$6,Datasets!$A:$A,0)),"")</f>
        <v>time_key</v>
      </c>
    </row>
    <row r="6" customFormat="false" ht="15" hidden="false" customHeight="false" outlineLevel="0" collapsed="false">
      <c r="A6" s="2" t="s">
        <v>40</v>
      </c>
      <c r="B6" s="6" t="s">
        <v>41</v>
      </c>
      <c r="C6" s="7" t="s">
        <v>42</v>
      </c>
    </row>
    <row r="7" customFormat="false" ht="15" hidden="false" customHeight="false" outlineLevel="0" collapsed="false">
      <c r="A7" s="2" t="s">
        <v>43</v>
      </c>
      <c r="B7" s="6" t="s">
        <v>44</v>
      </c>
      <c r="C7" s="7" t="s">
        <v>45</v>
      </c>
    </row>
    <row r="8" customFormat="false" ht="15" hidden="false" customHeight="false" outlineLevel="0" collapsed="false">
      <c r="A8" s="2" t="s">
        <v>46</v>
      </c>
      <c r="B8" s="6" t="s">
        <v>47</v>
      </c>
      <c r="C8" s="7" t="s">
        <v>48</v>
      </c>
    </row>
    <row r="9" customFormat="false" ht="15" hidden="false" customHeight="false" outlineLevel="0" collapsed="false">
      <c r="A9" s="2" t="s">
        <v>49</v>
      </c>
      <c r="B9" s="6" t="s">
        <v>50</v>
      </c>
      <c r="C9" s="7" t="s">
        <v>51</v>
      </c>
      <c r="E9" s="0" t="str">
        <f aca="false">SUBSTITUTE(SUBSTITUTE(SUBSTITUTE(TRIM($B$9),"%","%25")," ","%20"),"&amp;","%26")</f>
        <v>JZP,BXO</v>
      </c>
    </row>
    <row r="10" customFormat="false" ht="15" hidden="false" customHeight="false" outlineLevel="0" collapsed="false">
      <c r="A10" s="2" t="s">
        <v>52</v>
      </c>
      <c r="B10" s="6" t="s">
        <v>53</v>
      </c>
      <c r="C10" s="7" t="s">
        <v>54</v>
      </c>
      <c r="E10" s="0" t="str">
        <f aca="false">SUBSTITUTE(SUBSTITUTE(SUBSTITUTE(TRIM($B$10),"%","%25")," ","%20"),"&amp;","%26")</f>
        <v>M01-M24</v>
      </c>
    </row>
    <row r="11" customFormat="false" ht="15" hidden="false" customHeight="false" outlineLevel="0" collapsed="false">
      <c r="A11" s="2" t="s">
        <v>55</v>
      </c>
      <c r="B11" s="6"/>
      <c r="C11" s="7" t="s">
        <v>56</v>
      </c>
    </row>
    <row r="12" customFormat="false" ht="15" hidden="false" customHeight="false" outlineLevel="0" collapsed="false">
      <c r="A12" s="2" t="s">
        <v>57</v>
      </c>
      <c r="B12" s="6"/>
      <c r="C12" s="7" t="s">
        <v>56</v>
      </c>
    </row>
    <row r="13" customFormat="false" ht="15" hidden="false" customHeight="false" outlineLevel="0" collapsed="false">
      <c r="A13" s="2" t="s">
        <v>58</v>
      </c>
      <c r="B13" s="6"/>
      <c r="C13" s="7" t="s">
        <v>59</v>
      </c>
    </row>
    <row r="14" customFormat="false" ht="15" hidden="false" customHeight="false" outlineLevel="0" collapsed="false">
      <c r="A14" s="2" t="s">
        <v>60</v>
      </c>
      <c r="B14" s="6"/>
      <c r="C14" s="7" t="s">
        <v>61</v>
      </c>
    </row>
    <row r="15" customFormat="false" ht="15" hidden="false" customHeight="false" outlineLevel="0" collapsed="false">
      <c r="A15" s="2" t="s">
        <v>62</v>
      </c>
      <c r="B15" s="6" t="s">
        <v>63</v>
      </c>
      <c r="C15" s="7" t="s">
        <v>64</v>
      </c>
    </row>
    <row r="16" customFormat="false" ht="15" hidden="false" customHeight="false" outlineLevel="0" collapsed="false">
      <c r="A16" s="2" t="s">
        <v>65</v>
      </c>
      <c r="B16" s="6" t="s">
        <v>66</v>
      </c>
      <c r="C16" s="7" t="s">
        <v>67</v>
      </c>
    </row>
    <row r="18" customFormat="false" ht="45" hidden="false" customHeight="true" outlineLevel="0" collapsed="false">
      <c r="A18" s="2" t="s">
        <v>68</v>
      </c>
      <c r="B18" s="8" t="str">
        <f aca="false">TRIM($B$4)&amp;"/v1/"&amp;TRIM($B$6)&amp;"/"&amp;TRIM($B$7)&amp;"?format=csv"&amp;IF($B$7="history","",IF(TRIM($B$8)="","","&amp;date="&amp;TRIM($B$8)))&amp;IF($B$7="file","",IF(OR($B$9="",$E$4=""),"","&amp;"&amp;$E$4&amp;"="&amp;$E$9)&amp;IF(OR($B$10="",$E$5=""),"","&amp;"&amp;$E$5&amp;"="&amp;$E$10)&amp;IF(TRIM($B$11)="","","&amp;contract_from="&amp;TRIM($B$11))&amp;IF(TRIM($B$12)="","","&amp;contract_to="&amp;TRIM($B$12))&amp;IF($B$7="history",IF(TRIM($B$13)="","","&amp;start="&amp;TRIM($B$13))&amp;IF(TRIM($B$14)="","","&amp;end="&amp;TRIM($B$14)),"")&amp;IF(TRIM($B$15)="","","&amp;layout="&amp;TRIM($B$15))&amp;IF(OR(TRIM($B$15)&lt;&gt;"wide",TRIM($B$16)=""),"","&amp;value="&amp;TRIM($B$16)))</f>
        <v>https://api.eoxlive.com/v1/power/curve?format=csv&amp;date=latest&amp;market_code=JZP,BXO&amp;time_key=M01-M24&amp;layout=wide&amp;value=mid</v>
      </c>
      <c r="C18" s="8"/>
    </row>
    <row r="20" customFormat="false" ht="15" hidden="false" customHeight="false" outlineLevel="0" collapsed="false">
      <c r="A20" s="2" t="s">
        <v>69</v>
      </c>
      <c r="B20" s="9" t="s">
        <v>70</v>
      </c>
      <c r="C20" s="9"/>
    </row>
  </sheetData>
  <mergeCells count="2">
    <mergeCell ref="B18:C18"/>
    <mergeCell ref="B20:C20"/>
  </mergeCells>
  <dataValidations count="3">
    <dataValidation allowBlank="false" errorStyle="stop" operator="between" showDropDown="false" showErrorMessage="false" showInputMessage="false" sqref="B6" type="list">
      <formula1>EOX_DATASETS</formula1>
      <formula2>0</formula2>
    </dataValidation>
    <dataValidation allowBlank="false" errorStyle="stop" operator="between" showDropDown="false" showErrorMessage="false" showInputMessage="false" sqref="B7" type="list">
      <formula1>"curve,history,file"</formula1>
      <formula2>0</formula2>
    </dataValidation>
    <dataValidation allowBlank="true" errorStyle="stop" operator="between" showDropDown="false" showErrorMessage="false" showInputMessage="false" sqref="B15" type="list">
      <formula1>"wide,long"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5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4"/>
    <col collapsed="false" customWidth="true" hidden="false" outlineLevel="0" max="3" min="3" style="0" width="26"/>
    <col collapsed="false" customWidth="true" hidden="false" outlineLevel="0" max="5" min="4" style="0" width="16"/>
    <col collapsed="false" customWidth="true" hidden="false" outlineLevel="0" max="6" min="6" style="0" width="44"/>
    <col collapsed="false" customWidth="true" hidden="false" outlineLevel="0" max="7" min="7" style="0" width="60"/>
  </cols>
  <sheetData>
    <row r="1" customFormat="false" ht="15" hidden="false" customHeight="false" outlineLevel="0" collapsed="false">
      <c r="A1" s="10" t="s">
        <v>40</v>
      </c>
      <c r="B1" s="10" t="s">
        <v>72</v>
      </c>
      <c r="C1" s="10" t="s">
        <v>73</v>
      </c>
      <c r="D1" s="10" t="s">
        <v>74</v>
      </c>
      <c r="E1" s="10" t="s">
        <v>75</v>
      </c>
      <c r="F1" s="10" t="s">
        <v>76</v>
      </c>
      <c r="G1" s="10" t="s">
        <v>77</v>
      </c>
    </row>
    <row r="2" customFormat="false" ht="15" hidden="false" customHeight="false" outlineLevel="0" collapsed="false">
      <c r="A2" s="3" t="s">
        <v>78</v>
      </c>
      <c r="B2" s="3" t="s">
        <v>79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</row>
    <row r="3" customFormat="false" ht="15" hidden="false" customHeight="false" outlineLevel="0" collapsed="false">
      <c r="A3" s="3" t="s">
        <v>41</v>
      </c>
      <c r="B3" s="3" t="s">
        <v>84</v>
      </c>
      <c r="C3" s="3" t="s">
        <v>84</v>
      </c>
      <c r="D3" s="3" t="s">
        <v>80</v>
      </c>
      <c r="E3" s="3" t="s">
        <v>81</v>
      </c>
      <c r="F3" s="3" t="s">
        <v>85</v>
      </c>
      <c r="G3" s="3" t="s">
        <v>86</v>
      </c>
    </row>
    <row r="4" customFormat="false" ht="15" hidden="false" customHeight="false" outlineLevel="0" collapsed="false">
      <c r="A4" s="3" t="s">
        <v>87</v>
      </c>
      <c r="B4" s="3" t="s">
        <v>88</v>
      </c>
      <c r="C4" s="3" t="s">
        <v>88</v>
      </c>
      <c r="D4" s="3" t="s">
        <v>89</v>
      </c>
      <c r="E4" s="3" t="s">
        <v>81</v>
      </c>
      <c r="F4" s="3" t="s">
        <v>90</v>
      </c>
      <c r="G4" s="3" t="s">
        <v>91</v>
      </c>
    </row>
    <row r="5" customFormat="false" ht="15" hidden="false" customHeight="false" outlineLevel="0" collapsed="false">
      <c r="A5" s="3" t="s">
        <v>92</v>
      </c>
      <c r="B5" s="3" t="s">
        <v>93</v>
      </c>
      <c r="C5" s="3" t="s">
        <v>93</v>
      </c>
      <c r="D5" s="3" t="s">
        <v>89</v>
      </c>
      <c r="E5" s="3" t="s">
        <v>81</v>
      </c>
      <c r="F5" s="3" t="s">
        <v>90</v>
      </c>
      <c r="G5" s="3" t="s">
        <v>91</v>
      </c>
    </row>
    <row r="6" customFormat="false" ht="15" hidden="false" customHeight="false" outlineLevel="0" collapsed="false">
      <c r="A6" s="3" t="s">
        <v>94</v>
      </c>
      <c r="B6" s="3" t="s">
        <v>95</v>
      </c>
      <c r="C6" s="3" t="s">
        <v>95</v>
      </c>
      <c r="D6" s="3" t="s">
        <v>89</v>
      </c>
      <c r="E6" s="3" t="s">
        <v>96</v>
      </c>
      <c r="F6" s="3" t="s">
        <v>97</v>
      </c>
      <c r="G6" s="3" t="s">
        <v>91</v>
      </c>
    </row>
    <row r="7" customFormat="false" ht="15" hidden="false" customHeight="false" outlineLevel="0" collapsed="false">
      <c r="A7" s="3" t="s">
        <v>98</v>
      </c>
      <c r="B7" s="3" t="s">
        <v>99</v>
      </c>
      <c r="C7" s="3" t="s">
        <v>99</v>
      </c>
      <c r="D7" s="3" t="s">
        <v>80</v>
      </c>
      <c r="E7" s="3" t="s">
        <v>81</v>
      </c>
      <c r="F7" s="3" t="s">
        <v>100</v>
      </c>
      <c r="G7" s="3" t="s">
        <v>101</v>
      </c>
    </row>
    <row r="8" customFormat="false" ht="15" hidden="false" customHeight="false" outlineLevel="0" collapsed="false">
      <c r="A8" s="3" t="s">
        <v>102</v>
      </c>
      <c r="B8" s="3" t="s">
        <v>103</v>
      </c>
      <c r="C8" s="3" t="s">
        <v>103</v>
      </c>
      <c r="D8" s="3" t="s">
        <v>89</v>
      </c>
      <c r="E8" s="3" t="s">
        <v>81</v>
      </c>
      <c r="F8" s="3" t="s">
        <v>90</v>
      </c>
      <c r="G8" s="3" t="s">
        <v>91</v>
      </c>
    </row>
    <row r="9" customFormat="false" ht="15" hidden="false" customHeight="false" outlineLevel="0" collapsed="false">
      <c r="A9" s="3" t="s">
        <v>104</v>
      </c>
      <c r="B9" s="3" t="s">
        <v>105</v>
      </c>
      <c r="C9" s="3" t="s">
        <v>105</v>
      </c>
      <c r="D9" s="3" t="s">
        <v>80</v>
      </c>
      <c r="E9" s="3" t="s">
        <v>81</v>
      </c>
      <c r="F9" s="3" t="s">
        <v>106</v>
      </c>
      <c r="G9" s="3" t="s">
        <v>107</v>
      </c>
    </row>
    <row r="10" customFormat="false" ht="15" hidden="false" customHeight="false" outlineLevel="0" collapsed="false">
      <c r="A10" s="3" t="s">
        <v>108</v>
      </c>
      <c r="B10" s="3" t="s">
        <v>109</v>
      </c>
      <c r="C10" s="3" t="s">
        <v>109</v>
      </c>
      <c r="D10" s="3" t="s">
        <v>80</v>
      </c>
      <c r="E10" s="3" t="s">
        <v>81</v>
      </c>
      <c r="F10" s="3" t="s">
        <v>110</v>
      </c>
      <c r="G10" s="3" t="s">
        <v>111</v>
      </c>
    </row>
    <row r="11" customFormat="false" ht="15" hidden="false" customHeight="false" outlineLevel="0" collapsed="false">
      <c r="A11" s="3" t="s">
        <v>112</v>
      </c>
      <c r="B11" s="3" t="s">
        <v>113</v>
      </c>
      <c r="C11" s="3" t="s">
        <v>113</v>
      </c>
      <c r="D11" s="3" t="s">
        <v>114</v>
      </c>
      <c r="E11" s="3" t="s">
        <v>81</v>
      </c>
      <c r="F11" s="3"/>
      <c r="G11" s="3" t="s">
        <v>115</v>
      </c>
    </row>
    <row r="12" customFormat="false" ht="15" hidden="false" customHeight="false" outlineLevel="0" collapsed="false">
      <c r="A12" s="3" t="s">
        <v>116</v>
      </c>
      <c r="B12" s="3" t="s">
        <v>117</v>
      </c>
      <c r="C12" s="3" t="s">
        <v>117</v>
      </c>
      <c r="D12" s="3" t="s">
        <v>89</v>
      </c>
      <c r="E12" s="3" t="s">
        <v>81</v>
      </c>
      <c r="F12" s="3" t="s">
        <v>90</v>
      </c>
      <c r="G12" s="3" t="s">
        <v>91</v>
      </c>
    </row>
    <row r="13" customFormat="false" ht="15" hidden="false" customHeight="false" outlineLevel="0" collapsed="false">
      <c r="A13" s="3" t="s">
        <v>118</v>
      </c>
      <c r="B13" s="3" t="s">
        <v>119</v>
      </c>
      <c r="C13" s="3" t="s">
        <v>119</v>
      </c>
      <c r="D13" s="3" t="s">
        <v>89</v>
      </c>
      <c r="E13" s="3" t="s">
        <v>81</v>
      </c>
      <c r="F13" s="3" t="s">
        <v>90</v>
      </c>
      <c r="G13" s="3" t="s">
        <v>91</v>
      </c>
    </row>
    <row r="14" customFormat="false" ht="15" hidden="false" customHeight="false" outlineLevel="0" collapsed="false">
      <c r="A14" s="3" t="s">
        <v>120</v>
      </c>
      <c r="B14" s="3" t="s">
        <v>121</v>
      </c>
      <c r="C14" s="3" t="s">
        <v>121</v>
      </c>
      <c r="D14" s="3" t="s">
        <v>89</v>
      </c>
      <c r="E14" s="3" t="s">
        <v>81</v>
      </c>
      <c r="F14" s="3" t="s">
        <v>122</v>
      </c>
      <c r="G14" s="3" t="s">
        <v>123</v>
      </c>
    </row>
    <row r="15" customFormat="false" ht="15" hidden="false" customHeight="false" outlineLevel="0" collapsed="false">
      <c r="A15" s="3" t="s">
        <v>124</v>
      </c>
      <c r="B15" s="3" t="s">
        <v>125</v>
      </c>
      <c r="C15" s="3" t="s">
        <v>125</v>
      </c>
      <c r="D15" s="3" t="s">
        <v>89</v>
      </c>
      <c r="E15" s="3" t="s">
        <v>81</v>
      </c>
      <c r="F15" s="3" t="s">
        <v>126</v>
      </c>
      <c r="G15" s="3" t="s">
        <v>91</v>
      </c>
    </row>
    <row r="16" customFormat="false" ht="15" hidden="false" customHeight="false" outlineLevel="0" collapsed="false">
      <c r="A16" s="3" t="s">
        <v>127</v>
      </c>
      <c r="B16" s="3" t="s">
        <v>128</v>
      </c>
      <c r="C16" s="3" t="s">
        <v>84</v>
      </c>
      <c r="D16" s="3" t="s">
        <v>80</v>
      </c>
      <c r="E16" s="3" t="s">
        <v>81</v>
      </c>
      <c r="F16" s="3" t="s">
        <v>85</v>
      </c>
      <c r="G16" s="3" t="s">
        <v>86</v>
      </c>
    </row>
    <row r="17" customFormat="false" ht="15" hidden="false" customHeight="false" outlineLevel="0" collapsed="false">
      <c r="A17" s="3" t="s">
        <v>129</v>
      </c>
      <c r="B17" s="3" t="s">
        <v>130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</row>
    <row r="18" customFormat="false" ht="15" hidden="false" customHeight="false" outlineLevel="0" collapsed="false">
      <c r="A18" s="3" t="s">
        <v>131</v>
      </c>
      <c r="B18" s="3" t="s">
        <v>132</v>
      </c>
      <c r="C18" s="3" t="s">
        <v>99</v>
      </c>
      <c r="D18" s="3" t="s">
        <v>133</v>
      </c>
      <c r="E18" s="3" t="s">
        <v>96</v>
      </c>
      <c r="F18" s="3" t="s">
        <v>134</v>
      </c>
      <c r="G18" s="3" t="s">
        <v>135</v>
      </c>
    </row>
    <row r="19" customFormat="false" ht="15" hidden="false" customHeight="false" outlineLevel="0" collapsed="false">
      <c r="A19" s="3" t="s">
        <v>136</v>
      </c>
      <c r="B19" s="3" t="s">
        <v>137</v>
      </c>
      <c r="C19" s="3" t="s">
        <v>99</v>
      </c>
      <c r="D19" s="3" t="s">
        <v>133</v>
      </c>
      <c r="E19" s="3" t="s">
        <v>96</v>
      </c>
      <c r="F19" s="3" t="s">
        <v>134</v>
      </c>
      <c r="G19" s="3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2026-10-08T18:35:35Z</dcterms:created>
  <dc:creator>openpyxl</dc:creator>
  <dc:description/>
  <dc:language>en-US</dc:language>
  <cp:lastModifiedBy/>
  <dcterms:modified xsi:type="dcterms:W3CDTF">2026-10-08T18:35:35Z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